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27" i="1" l="1"/>
  <c r="F26" i="1" s="1"/>
  <c r="F25" i="1" s="1"/>
  <c r="E27" i="1"/>
  <c r="E26" i="1" s="1"/>
  <c r="E25" i="1" s="1"/>
  <c r="D26" i="1"/>
  <c r="D25" i="1" s="1"/>
  <c r="F22" i="1"/>
  <c r="F21" i="1" s="1"/>
  <c r="E22" i="1"/>
  <c r="E21" i="1" s="1"/>
  <c r="D22" i="1"/>
  <c r="D21" i="1" s="1"/>
  <c r="F19" i="1"/>
  <c r="F18" i="1" s="1"/>
  <c r="E19" i="1"/>
  <c r="D19" i="1"/>
  <c r="D18" i="1" s="1"/>
  <c r="E18" i="1"/>
  <c r="F15" i="1"/>
  <c r="F14" i="1" s="1"/>
  <c r="E15" i="1"/>
  <c r="D15" i="1"/>
  <c r="D14" i="1" s="1"/>
  <c r="E14" i="1"/>
  <c r="F13" i="1"/>
  <c r="F12" i="1"/>
  <c r="F11" i="1"/>
  <c r="F10" i="1" s="1"/>
  <c r="F28" i="1" s="1"/>
  <c r="E11" i="1"/>
  <c r="D11" i="1"/>
  <c r="E10" i="1"/>
  <c r="D10" i="1"/>
  <c r="D28" i="1" l="1"/>
  <c r="E28" i="1"/>
</calcChain>
</file>

<file path=xl/sharedStrings.xml><?xml version="1.0" encoding="utf-8"?>
<sst xmlns="http://schemas.openxmlformats.org/spreadsheetml/2006/main" count="30" uniqueCount="22">
  <si>
    <t>Приложение № 12</t>
  </si>
  <si>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</si>
  <si>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</si>
  <si>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</si>
  <si>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</si>
  <si>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</si>
  <si>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</si>
  <si>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</si>
  <si>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</si>
  <si>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</si>
  <si>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</si>
  <si>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Администрация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</si>
  <si>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</si>
  <si>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</si>
  <si>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</si>
  <si>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</si>
  <si>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</si>
  <si>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Комитет по развитию городского хозяйства администрации ЗАТО г. Североморск</t>
  </si>
  <si>
    <t xml:space="preserve">Расширение кладбища </t>
  </si>
  <si>
    <t>за счет собственных средств</t>
  </si>
  <si>
    <t>ВСЕГО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</si>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</sst>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4" borderId="6">
      <alignment horizontal="right" vertical="top" shrinkToFit="1"/>
    </xf>
    <xf numFmtId="4" fontId="7" fillId="5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4" borderId="5">
      <alignment horizontal="right" vertical="top" shrinkToFit="1"/>
    </xf>
    <xf numFmtId="4" fontId="9" fillId="4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5" borderId="5">
      <alignment horizontal="right" vertical="top" shrinkToFit="1"/>
    </xf>
    <xf numFmtId="49" fontId="11" fillId="0" borderId="7">
      <alignment horizontal="center"/>
    </xf>
    <xf numFmtId="0" fontId="12" fillId="0" borderId="0"/>
    <xf numFmtId="0" fontId="12" fillId="6" borderId="0"/>
    <xf numFmtId="0" fontId="3" fillId="0" borderId="0">
      <alignment vertical="top" wrapText="1"/>
    </xf>
  </cellStyleXfs>
  <cellXfs count="25">
    <xf numFmtId="0" fontId="0" fillId="0" borderId="0" xfId="0"/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6" fillId="0" borderId="0" xfId="0" applyFont="1"/>
    <xf numFmtId="4" fontId="7" fillId="3" borderId="0" xfId="2" applyNumberFormat="1" applyFill="1" applyBorder="1" applyProtection="1">
      <alignment horizontal="right" vertical="top" shrinkToFit="1"/>
    </xf>
    <xf numFmtId="165" fontId="2" fillId="0" borderId="0" xfId="0" applyNumberFormat="1" applyFont="1"/>
    <xf numFmtId="4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7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82;%20&#1056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G16">
            <v>2471081.9899999998</v>
          </cell>
        </row>
      </sheetData>
      <sheetData sheetId="13">
        <row r="16">
          <cell r="G16">
            <v>2446615.23</v>
          </cell>
        </row>
        <row r="205">
          <cell r="I205">
            <v>0</v>
          </cell>
        </row>
        <row r="209">
          <cell r="I209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D25" sqref="D25"/>
    </sheetView>
  </sheetViews>
  <sheetFormatPr defaultRowHeight="15" x14ac:dyDescent="0.25"/>
  <cols>
    <col min="1" max="1" width="9.140625" style="2"/>
    <col min="2" max="2" width="65.5703125" style="2" customWidth="1"/>
    <col min="3" max="3" width="10" style="2" customWidth="1"/>
    <col min="4" max="4" width="15.5703125" style="2" customWidth="1"/>
    <col min="5" max="5" width="18" style="2" customWidth="1"/>
    <col min="6" max="6" width="16.7109375" style="2" customWidth="1"/>
  </cols>
  <sheetData>
    <row r="1" spans="1:6" x14ac:dyDescent="0.25">
      <c r="A1" s="17" t="s">
        <v>0</v>
      </c>
      <c r="B1" s="17"/>
      <c r="C1" s="17"/>
      <c r="D1" s="17"/>
      <c r="E1" s="17"/>
      <c r="F1" s="17"/>
    </row>
    <row r="2" spans="1:6" ht="12" customHeight="1" x14ac:dyDescent="0.25">
      <c r="A2" s="18" t="s">
        <v>21</v>
      </c>
      <c r="B2" s="18"/>
      <c r="C2" s="18"/>
      <c r="D2" s="18"/>
      <c r="E2" s="18"/>
      <c r="F2" s="18"/>
    </row>
    <row r="3" spans="1:6" x14ac:dyDescent="0.25">
      <c r="A3" s="17" t="s">
        <v>1</v>
      </c>
      <c r="B3" s="17"/>
      <c r="C3" s="17"/>
      <c r="D3" s="17"/>
      <c r="E3" s="17"/>
      <c r="F3" s="17"/>
    </row>
    <row r="4" spans="1:6" x14ac:dyDescent="0.25">
      <c r="A4" s="1"/>
      <c r="B4" s="1"/>
      <c r="C4" s="1"/>
      <c r="D4" s="1"/>
    </row>
    <row r="5" spans="1:6" ht="87.75" customHeight="1" x14ac:dyDescent="0.25">
      <c r="B5" s="19" t="s">
        <v>2</v>
      </c>
      <c r="C5" s="19"/>
      <c r="D5" s="19"/>
      <c r="E5" s="19"/>
      <c r="F5" s="19"/>
    </row>
    <row r="7" spans="1:6" x14ac:dyDescent="0.25">
      <c r="F7" s="2" t="s">
        <v>3</v>
      </c>
    </row>
    <row r="8" spans="1:6" x14ac:dyDescent="0.25">
      <c r="B8" s="20" t="s">
        <v>4</v>
      </c>
      <c r="C8" s="22" t="s">
        <v>5</v>
      </c>
      <c r="D8" s="24" t="s">
        <v>6</v>
      </c>
      <c r="E8" s="24"/>
      <c r="F8" s="24"/>
    </row>
    <row r="9" spans="1:6" ht="27" customHeight="1" x14ac:dyDescent="0.25">
      <c r="B9" s="21"/>
      <c r="C9" s="23"/>
      <c r="D9" s="3" t="s">
        <v>7</v>
      </c>
      <c r="E9" s="3" t="s">
        <v>8</v>
      </c>
      <c r="F9" s="3" t="s">
        <v>9</v>
      </c>
    </row>
    <row r="10" spans="1:6" x14ac:dyDescent="0.25">
      <c r="B10" s="4" t="s">
        <v>10</v>
      </c>
      <c r="C10" s="5"/>
      <c r="D10" s="6">
        <f>SUM(D11:D11)</f>
        <v>112638391.03999999</v>
      </c>
      <c r="E10" s="6">
        <f>SUM(E11:E11)</f>
        <v>0</v>
      </c>
      <c r="F10" s="6">
        <f>SUM(F11:F11)</f>
        <v>0</v>
      </c>
    </row>
    <row r="11" spans="1:6" x14ac:dyDescent="0.25">
      <c r="B11" s="4" t="s">
        <v>11</v>
      </c>
      <c r="C11" s="5">
        <v>701</v>
      </c>
      <c r="D11" s="6">
        <f>SUM(D12:D13)</f>
        <v>112638391.03999999</v>
      </c>
      <c r="E11" s="6">
        <f>SUM(E12:E13)</f>
        <v>0</v>
      </c>
      <c r="F11" s="6">
        <f>SUM(F12:F13)</f>
        <v>0</v>
      </c>
    </row>
    <row r="12" spans="1:6" x14ac:dyDescent="0.25">
      <c r="B12" s="4" t="s">
        <v>12</v>
      </c>
      <c r="C12" s="5"/>
      <c r="D12" s="6">
        <v>73362400</v>
      </c>
      <c r="E12" s="6"/>
      <c r="F12" s="6">
        <f>'[1]9.1 ведомства'!I205</f>
        <v>0</v>
      </c>
    </row>
    <row r="13" spans="1:6" x14ac:dyDescent="0.25">
      <c r="B13" s="7" t="s">
        <v>13</v>
      </c>
      <c r="C13" s="5"/>
      <c r="D13" s="6">
        <v>39275991.039999999</v>
      </c>
      <c r="E13" s="6"/>
      <c r="F13" s="6">
        <f>'[1]9.1 ведомства'!I209</f>
        <v>0</v>
      </c>
    </row>
    <row r="14" spans="1:6" ht="25.5" x14ac:dyDescent="0.25">
      <c r="B14" s="4" t="s">
        <v>14</v>
      </c>
      <c r="C14" s="5"/>
      <c r="D14" s="6">
        <f>D15</f>
        <v>390030623.73000002</v>
      </c>
      <c r="E14" s="6">
        <f>E15</f>
        <v>680752510.63999999</v>
      </c>
      <c r="F14" s="6">
        <f>F15</f>
        <v>0</v>
      </c>
    </row>
    <row r="15" spans="1:6" x14ac:dyDescent="0.25">
      <c r="B15" s="4" t="s">
        <v>11</v>
      </c>
      <c r="C15" s="5">
        <v>701</v>
      </c>
      <c r="D15" s="6">
        <f>SUM(D16:D17)</f>
        <v>390030623.73000002</v>
      </c>
      <c r="E15" s="6">
        <f>SUM(E16:E17)</f>
        <v>680752510.63999999</v>
      </c>
      <c r="F15" s="6">
        <f>SUM(F16:F17)</f>
        <v>0</v>
      </c>
    </row>
    <row r="16" spans="1:6" x14ac:dyDescent="0.25">
      <c r="B16" s="4" t="s">
        <v>12</v>
      </c>
      <c r="C16" s="5"/>
      <c r="D16" s="6">
        <v>343202600</v>
      </c>
      <c r="E16" s="6">
        <v>591265800</v>
      </c>
      <c r="F16" s="6"/>
    </row>
    <row r="17" spans="1:6" x14ac:dyDescent="0.25">
      <c r="B17" s="7" t="s">
        <v>13</v>
      </c>
      <c r="C17" s="5"/>
      <c r="D17" s="6">
        <v>46828023.729999997</v>
      </c>
      <c r="E17" s="6">
        <v>89486710.640000001</v>
      </c>
      <c r="F17" s="6"/>
    </row>
    <row r="18" spans="1:6" x14ac:dyDescent="0.25">
      <c r="B18" s="4" t="s">
        <v>15</v>
      </c>
      <c r="C18" s="8"/>
      <c r="D18" s="9">
        <f>D19</f>
        <v>12000000</v>
      </c>
      <c r="E18" s="9">
        <f>E19</f>
        <v>0</v>
      </c>
      <c r="F18" s="9">
        <f>F19</f>
        <v>0</v>
      </c>
    </row>
    <row r="19" spans="1:6" x14ac:dyDescent="0.25">
      <c r="B19" s="4" t="s">
        <v>11</v>
      </c>
      <c r="C19" s="8">
        <v>701</v>
      </c>
      <c r="D19" s="9">
        <f>SUM(D20:D20)</f>
        <v>12000000</v>
      </c>
      <c r="E19" s="9">
        <f>SUM(E20:E20)</f>
        <v>0</v>
      </c>
      <c r="F19" s="9">
        <f>SUM(F20:F20)</f>
        <v>0</v>
      </c>
    </row>
    <row r="20" spans="1:6" x14ac:dyDescent="0.25">
      <c r="B20" s="7" t="s">
        <v>13</v>
      </c>
      <c r="C20" s="8"/>
      <c r="D20" s="9">
        <v>12000000</v>
      </c>
      <c r="E20" s="9"/>
      <c r="F20" s="9"/>
    </row>
    <row r="21" spans="1:6" ht="38.25" x14ac:dyDescent="0.25">
      <c r="B21" s="7" t="s">
        <v>16</v>
      </c>
      <c r="C21" s="8"/>
      <c r="D21" s="9">
        <f>D22</f>
        <v>16766990</v>
      </c>
      <c r="E21" s="9">
        <f t="shared" ref="E21:F21" si="0">E22</f>
        <v>0</v>
      </c>
      <c r="F21" s="9">
        <f t="shared" si="0"/>
        <v>0</v>
      </c>
    </row>
    <row r="22" spans="1:6" ht="25.5" x14ac:dyDescent="0.25">
      <c r="B22" s="4" t="s">
        <v>17</v>
      </c>
      <c r="C22" s="8">
        <v>731</v>
      </c>
      <c r="D22" s="9">
        <f>D23+D24</f>
        <v>16766990</v>
      </c>
      <c r="E22" s="9">
        <f t="shared" ref="E22:F22" si="1">E23+E24</f>
        <v>0</v>
      </c>
      <c r="F22" s="9">
        <f t="shared" si="1"/>
        <v>0</v>
      </c>
    </row>
    <row r="23" spans="1:6" x14ac:dyDescent="0.25">
      <c r="B23" s="4" t="s">
        <v>12</v>
      </c>
      <c r="C23" s="8"/>
      <c r="D23" s="9">
        <v>15928640.5</v>
      </c>
      <c r="E23" s="9"/>
      <c r="F23" s="9"/>
    </row>
    <row r="24" spans="1:6" x14ac:dyDescent="0.25">
      <c r="B24" s="7" t="s">
        <v>13</v>
      </c>
      <c r="C24" s="8"/>
      <c r="D24" s="9">
        <v>838349.5</v>
      </c>
      <c r="E24" s="9"/>
      <c r="F24" s="9"/>
    </row>
    <row r="25" spans="1:6" x14ac:dyDescent="0.25">
      <c r="B25" s="7" t="s">
        <v>18</v>
      </c>
      <c r="C25" s="8"/>
      <c r="D25" s="9">
        <f t="shared" ref="D25:F26" si="2">D26</f>
        <v>24000000</v>
      </c>
      <c r="E25" s="9">
        <f t="shared" si="2"/>
        <v>0</v>
      </c>
      <c r="F25" s="9">
        <f t="shared" si="2"/>
        <v>0</v>
      </c>
    </row>
    <row r="26" spans="1:6" ht="25.5" x14ac:dyDescent="0.25">
      <c r="B26" s="4" t="s">
        <v>17</v>
      </c>
      <c r="C26" s="8">
        <v>731</v>
      </c>
      <c r="D26" s="9">
        <f t="shared" si="2"/>
        <v>24000000</v>
      </c>
      <c r="E26" s="9">
        <f t="shared" si="2"/>
        <v>0</v>
      </c>
      <c r="F26" s="9">
        <f t="shared" si="2"/>
        <v>0</v>
      </c>
    </row>
    <row r="27" spans="1:6" x14ac:dyDescent="0.25">
      <c r="B27" s="7" t="s">
        <v>19</v>
      </c>
      <c r="C27" s="8"/>
      <c r="D27" s="9">
        <v>24000000</v>
      </c>
      <c r="E27" s="9">
        <f>'[1]9.1 ведомства'!G970</f>
        <v>0</v>
      </c>
      <c r="F27" s="9">
        <f>'[1]9.1 ведомства'!I970</f>
        <v>0</v>
      </c>
    </row>
    <row r="28" spans="1:6" s="13" customFormat="1" x14ac:dyDescent="0.25">
      <c r="A28" s="10"/>
      <c r="B28" s="11" t="s">
        <v>20</v>
      </c>
      <c r="C28" s="12"/>
      <c r="D28" s="6">
        <f>D10+D15+D19+D26+D21</f>
        <v>555436004.76999998</v>
      </c>
      <c r="E28" s="6">
        <f>E10+E15+E19+E26</f>
        <v>680752510.63999999</v>
      </c>
      <c r="F28" s="6">
        <f>F10+F15+F19+F26</f>
        <v>0</v>
      </c>
    </row>
    <row r="30" spans="1:6" x14ac:dyDescent="0.25">
      <c r="D30" s="14"/>
    </row>
    <row r="32" spans="1:6" x14ac:dyDescent="0.25">
      <c r="D32" s="15"/>
    </row>
    <row r="33" spans="4:5" x14ac:dyDescent="0.25">
      <c r="D33" s="16"/>
    </row>
    <row r="34" spans="4:5" x14ac:dyDescent="0.25">
      <c r="D34" s="16"/>
    </row>
    <row r="36" spans="4:5" x14ac:dyDescent="0.25">
      <c r="E36" s="16"/>
    </row>
  </sheetData>
  <sheetProtection password="D646" sheet="1" objects="1" scenarios="1"/>
  <mergeCells count="7">
    <mergeCell ref="A1:F1"/>
    <mergeCell ref="A2:F2"/>
    <mergeCell ref="A3:F3"/>
    <mergeCell ref="B5:F5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2018-12-04T08:51:54Z</cp:lastPrinted>
  <dcterms:created xsi:type="dcterms:W3CDTF">2018-11-10T13:11:13Z</dcterms:created>
  <dcterms:modified xsi:type="dcterms:W3CDTF">2018-12-04T08:52:05Z</dcterms:modified>
</cp:coreProperties>
</file>